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484" lockStructure="1"/>
  <bookViews>
    <workbookView xWindow="2085" yWindow="3480" windowWidth="24660" windowHeight="12915"/>
  </bookViews>
  <sheets>
    <sheet name="Blad1" sheetId="1" r:id="rId1"/>
    <sheet name="Blad2" sheetId="2" r:id="rId2"/>
  </sheets>
  <definedNames>
    <definedName name="_xlnm.Print_Area" localSheetId="0">Blad1!$A$1:$E$87</definedName>
  </definedNames>
  <calcPr calcId="145621"/>
</workbook>
</file>

<file path=xl/calcChain.xml><?xml version="1.0" encoding="utf-8"?>
<calcChain xmlns="http://schemas.openxmlformats.org/spreadsheetml/2006/main">
  <c r="E62" i="1" l="1"/>
  <c r="E58" i="1" l="1"/>
  <c r="E61" i="1" l="1"/>
  <c r="E59" i="1"/>
  <c r="E45" i="1" l="1"/>
  <c r="E43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48" i="1" l="1"/>
  <c r="D49" i="1"/>
  <c r="E49" i="1" l="1"/>
  <c r="E48" i="1"/>
  <c r="E44" i="1" l="1"/>
  <c r="A3" i="2"/>
  <c r="E47" i="1"/>
  <c r="E51" i="1"/>
  <c r="E52" i="1"/>
  <c r="E53" i="1"/>
  <c r="E55" i="1"/>
  <c r="E56" i="1"/>
  <c r="E57" i="1"/>
  <c r="E63" i="1" l="1"/>
</calcChain>
</file>

<file path=xl/sharedStrings.xml><?xml version="1.0" encoding="utf-8"?>
<sst xmlns="http://schemas.openxmlformats.org/spreadsheetml/2006/main" count="100" uniqueCount="85">
  <si>
    <t>Materiaal</t>
  </si>
  <si>
    <t>Voorbeeld</t>
  </si>
  <si>
    <t>Stuksprijs</t>
  </si>
  <si>
    <t>Aantal</t>
  </si>
  <si>
    <t>Dranghek</t>
  </si>
  <si>
    <t>Totaal</t>
  </si>
  <si>
    <t>Verkeersbord C01</t>
  </si>
  <si>
    <t>Parkeerverbod</t>
  </si>
  <si>
    <t>Container 240 liter</t>
  </si>
  <si>
    <t>Container 1.000 liter</t>
  </si>
  <si>
    <t>Rol lint</t>
  </si>
  <si>
    <t>Extra lediging containers:</t>
  </si>
  <si>
    <t>Dranghek voorzien van bord C01</t>
  </si>
  <si>
    <t>afmeting 60x40 cm</t>
  </si>
  <si>
    <t>afmeting 90x40 cm</t>
  </si>
  <si>
    <t>afmeting 90x60 cm</t>
  </si>
  <si>
    <t>Aanvraagformulier huren materialen gemeente Oss</t>
  </si>
  <si>
    <t>Gemeente Oss</t>
  </si>
  <si>
    <t>T.a.v. Afdeling GIBORU Backoffice</t>
  </si>
  <si>
    <t>Postbus 5</t>
  </si>
  <si>
    <t>5340 BA Oss</t>
  </si>
  <si>
    <t>Contactpersoon</t>
  </si>
  <si>
    <t>Telefoonnummer</t>
  </si>
  <si>
    <t>E-mail adres</t>
  </si>
  <si>
    <t>Haalt u de materialen zelf op?</t>
  </si>
  <si>
    <t>U wilt materialen huren van de gemeente Oss. Vul onderstaande gegevens en de materialenlijst in en stuur alles minimaal 2 weken voorafgaand aan de gewenste ophaal- of afleverdatum op naar:</t>
  </si>
  <si>
    <t>Datum:</t>
  </si>
  <si>
    <t>Tijdstip:</t>
  </si>
  <si>
    <t>In te vullen door de gemeente:</t>
  </si>
  <si>
    <t>Akkoord ontvangst goederen</t>
  </si>
  <si>
    <t>Datum afgifte:</t>
  </si>
  <si>
    <t>Naam in blokletters:</t>
  </si>
  <si>
    <t>Akkoord retour goederen</t>
  </si>
  <si>
    <t>Datum retour:</t>
  </si>
  <si>
    <t>Naam in blokletters</t>
  </si>
  <si>
    <t>Schade/niet retour gebracht</t>
  </si>
  <si>
    <t>Eventuele opmerkingen/aanvullingen:</t>
  </si>
  <si>
    <t>Of per mail:</t>
  </si>
  <si>
    <t>Nee</t>
  </si>
  <si>
    <t>Voorwaarden huren materialen gemeente Oss</t>
  </si>
  <si>
    <t>Transport informatie</t>
  </si>
  <si>
    <t>Subtotaal te huren materialen:</t>
  </si>
  <si>
    <t>Overige gebruiks materialen</t>
  </si>
  <si>
    <t>Subtotaal overige gebruiks materialen:</t>
  </si>
  <si>
    <t>TOTAAL excl. BTW 21%:</t>
  </si>
  <si>
    <t>De aanvrager is verantwoordelijk voor de gehuurde materialen.</t>
  </si>
  <si>
    <t xml:space="preserve">Wat de gemeente u kan bieden, hangt af van beschikbaarheid van de materialen. </t>
  </si>
  <si>
    <t xml:space="preserve">Voor de huur van de materialen ontvangt u achteraf een factuur indien van toepassing.   </t>
  </si>
  <si>
    <t xml:space="preserve">Voor het gebruik van paalsleutels betaalt u een borgsom van € 15,00. Dit kan alleen contant. </t>
  </si>
  <si>
    <t xml:space="preserve">Zijn materialen beschadigd of niet teruggebracht? Dan betaalt u de nieuwwaarde, de daadwerkelijke kosten van het materiaal. </t>
  </si>
  <si>
    <t>Zelf halen en terug brengen</t>
  </si>
  <si>
    <t>Laten bezorgen en ophalen</t>
  </si>
  <si>
    <t>Adres (incl. postcode en woonplaats)</t>
  </si>
  <si>
    <t>Factuuradres (incl. postcode en woonplaats)</t>
  </si>
  <si>
    <t>van maandag t/m vrijdag tussen 08:00 en 15:30 uur.</t>
  </si>
  <si>
    <t>Pijlbord rechts/links</t>
  </si>
  <si>
    <t>Vlaggenmast</t>
  </si>
  <si>
    <t>aant. containers x aant. ledigingen</t>
  </si>
  <si>
    <t>Starttarief transport kosten</t>
  </si>
  <si>
    <t>Tekstbord "Doorgaand verkeer gestremd"</t>
  </si>
  <si>
    <t>Pion</t>
  </si>
  <si>
    <t>Vuilniszakring, afvalknijper of Prikstok</t>
  </si>
  <si>
    <t>Ketting met slot</t>
  </si>
  <si>
    <t>Vlag</t>
  </si>
  <si>
    <t>Borg pasje dynamische palen [contant]</t>
  </si>
  <si>
    <t>Borg paalsleutel [contant]</t>
  </si>
  <si>
    <t>Pasje dynamische palen + borg</t>
  </si>
  <si>
    <t>Paalsleutel [cilinder] + borg</t>
  </si>
  <si>
    <t>Paalsleutel [driehoek] + borg</t>
  </si>
  <si>
    <t>Tekstborden eigen tekst:</t>
  </si>
  <si>
    <t>Bezem</t>
  </si>
  <si>
    <t>Tijdelijke stroomaansluiting. Het stroomverbruik wordt op basis van nacalculatie gefactureerd á € 0,30 per kWh.</t>
  </si>
  <si>
    <t>Overige informatie [indien nodig].</t>
  </si>
  <si>
    <t>Ja. U moet dan zelf laden en lossen.</t>
  </si>
  <si>
    <r>
      <t xml:space="preserve">Kamer van koophandelnummer                             </t>
    </r>
    <r>
      <rPr>
        <sz val="9"/>
        <color rgb="FFFF0000"/>
        <rFont val="Verdana"/>
        <family val="2"/>
      </rPr>
      <t>Verplicht bij: Bedrijf, Vereniging of Stichting</t>
    </r>
  </si>
  <si>
    <r>
      <t xml:space="preserve">Stroomverbruik á € 0,30 per kWh.
</t>
    </r>
    <r>
      <rPr>
        <i/>
        <sz val="10"/>
        <color rgb="FFFF0000"/>
        <rFont val="Verdana"/>
        <family val="2"/>
      </rPr>
      <t>In te vullen door medewerker gemeente Oss</t>
    </r>
  </si>
  <si>
    <t>Wateraansluiting [indien aanwezig]. Het verbruik wordt op basis van nacalculatie gefactureerd á € 0,90 per m3.</t>
  </si>
  <si>
    <t>Halen - leveren</t>
  </si>
  <si>
    <t>Terug brengen - ophalen</t>
  </si>
  <si>
    <t>In geval van levering door de gemeente het afleveradres.</t>
  </si>
  <si>
    <t>Naam van het evenement</t>
  </si>
  <si>
    <t xml:space="preserve">Naam organisatie </t>
  </si>
  <si>
    <r>
      <t xml:space="preserve">Waterverbruik á € 0,90 per m3.
</t>
    </r>
    <r>
      <rPr>
        <i/>
        <sz val="10"/>
        <color rgb="FFFF0000"/>
        <rFont val="Verdana"/>
        <family val="2"/>
      </rPr>
      <t>In te vullen door medewerker gemeente Oss</t>
    </r>
  </si>
  <si>
    <t>Extra stroomaansluiting per kast</t>
  </si>
  <si>
    <t>backofficeibor@oss.nl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</si>
</sst>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_-&quot;€&quot;\ * #,##0.00\-;_-&quot;€&quot;\ * &quot;-&quot;??_-;_-@_-"/>
    <numFmt numFmtId="164" formatCode="&quot;€&quot;\ #,##0.00_-"/>
  </numFmts>
  <fonts count="9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u/>
      <sz val="9"/>
      <color theme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theme="1"/>
      <name val="Verdana"/>
      <family val="2"/>
    </font>
    <font>
      <sz val="9"/>
      <color rgb="FFFF0000"/>
      <name val="Verdana"/>
      <family val="2"/>
    </font>
    <font>
      <i/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2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164" fontId="4" fillId="0" borderId="5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0" fontId="1" fillId="0" borderId="0" xfId="0" applyFont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44" fontId="0" fillId="0" borderId="4" xfId="0" applyNumberForma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top" wrapText="1"/>
    </xf>
    <xf numFmtId="0" fontId="5" fillId="4" borderId="2" xfId="0" applyFont="1" applyFill="1" applyBorder="1" applyAlignment="1" applyProtection="1">
      <alignment vertical="center"/>
      <protection locked="0"/>
    </xf>
    <xf numFmtId="0" fontId="0" fillId="4" borderId="2" xfId="0" applyFont="1" applyFill="1" applyBorder="1" applyAlignment="1" applyProtection="1">
      <alignment vertical="center" wrapText="1"/>
      <protection locked="0"/>
    </xf>
    <xf numFmtId="0" fontId="0" fillId="4" borderId="3" xfId="0" applyFont="1" applyFill="1" applyBorder="1" applyAlignment="1" applyProtection="1">
      <alignment vertical="center" wrapText="1"/>
      <protection locked="0"/>
    </xf>
    <xf numFmtId="0" fontId="0" fillId="4" borderId="14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6" xfId="0" applyFont="1" applyFill="1" applyBorder="1" applyAlignment="1" applyProtection="1">
      <alignment horizontal="center" vertical="center" wrapText="1"/>
      <protection locked="0"/>
    </xf>
    <xf numFmtId="0" fontId="0" fillId="4" borderId="17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4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1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4" borderId="3" xfId="0" applyFont="1" applyFill="1" applyBorder="1" applyAlignment="1" applyProtection="1">
      <alignment vertical="top" wrapText="1"/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0" fontId="0" fillId="4" borderId="5" xfId="0" applyFont="1" applyFill="1" applyBorder="1" applyAlignment="1" applyProtection="1">
      <alignment wrapText="1"/>
      <protection locked="0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3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6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9" xfId="0" applyFont="1" applyBorder="1" applyAlignment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4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278081</xdr:colOff>
      <xdr:row>42</xdr:row>
      <xdr:rowOff>28575</xdr:rowOff>
    </xdr:from>
    <xdr:to>
      <xdr:col>1</xdr:col>
      <xdr:colOff>676108</xdr:colOff>
      <xdr:row>42</xdr:row>
      <xdr:rowOff>285585</xdr:rowOff>
    </xdr:to>
    <xdr:pic>
      <xdr:nvPicPr>
        <xdr:cNvPr id="22" name="Afbeelding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6081" y="14077950"/>
          <a:ext cx="398027" cy="257010"/>
        </a:xfrm>
        <a:prstGeom prst="rect">
          <a:avLst/>
        </a:prstGeom>
      </xdr:spPr>
    </xdr:pic>
    <xdr:clientData/>
  </xdr:twoCellAnchor>
  <xdr:twoCellAnchor editAs="oneCell">
    <xdr:from>
      <xdr:col>1</xdr:col>
      <xdr:colOff>264557</xdr:colOff>
      <xdr:row>38</xdr:row>
      <xdr:rowOff>38100</xdr:rowOff>
    </xdr:from>
    <xdr:to>
      <xdr:col>1</xdr:col>
      <xdr:colOff>685655</xdr:colOff>
      <xdr:row>38</xdr:row>
      <xdr:rowOff>314230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12557" y="12201525"/>
          <a:ext cx="421098" cy="276130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0</xdr:row>
      <xdr:rowOff>180975</xdr:rowOff>
    </xdr:from>
    <xdr:to>
      <xdr:col>4</xdr:col>
      <xdr:colOff>1021588</xdr:colOff>
      <xdr:row>0</xdr:row>
      <xdr:rowOff>674794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10175" y="180975"/>
          <a:ext cx="1469263" cy="493819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31</xdr:row>
      <xdr:rowOff>24911</xdr:rowOff>
    </xdr:from>
    <xdr:to>
      <xdr:col>1</xdr:col>
      <xdr:colOff>647638</xdr:colOff>
      <xdr:row>31</xdr:row>
      <xdr:rowOff>266660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9875" y="9130811"/>
          <a:ext cx="380938" cy="241749"/>
        </a:xfrm>
        <a:prstGeom prst="rect">
          <a:avLst/>
        </a:prstGeom>
      </xdr:spPr>
    </xdr:pic>
    <xdr:clientData/>
  </xdr:twoCellAnchor>
  <xdr:twoCellAnchor editAs="oneCell">
    <xdr:from>
      <xdr:col>1</xdr:col>
      <xdr:colOff>270903</xdr:colOff>
      <xdr:row>30</xdr:row>
      <xdr:rowOff>47626</xdr:rowOff>
    </xdr:from>
    <xdr:to>
      <xdr:col>1</xdr:col>
      <xdr:colOff>647380</xdr:colOff>
      <xdr:row>30</xdr:row>
      <xdr:rowOff>285548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14078" y="8839201"/>
          <a:ext cx="376477" cy="237922"/>
        </a:xfrm>
        <a:prstGeom prst="rect">
          <a:avLst/>
        </a:prstGeom>
      </xdr:spPr>
    </xdr:pic>
    <xdr:clientData/>
  </xdr:twoCellAnchor>
  <xdr:twoCellAnchor editAs="oneCell">
    <xdr:from>
      <xdr:col>1</xdr:col>
      <xdr:colOff>295955</xdr:colOff>
      <xdr:row>29</xdr:row>
      <xdr:rowOff>38099</xdr:rowOff>
    </xdr:from>
    <xdr:to>
      <xdr:col>1</xdr:col>
      <xdr:colOff>609600</xdr:colOff>
      <xdr:row>29</xdr:row>
      <xdr:rowOff>295224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39130" y="8515349"/>
          <a:ext cx="313645" cy="257125"/>
        </a:xfrm>
        <a:prstGeom prst="rect">
          <a:avLst/>
        </a:prstGeom>
      </xdr:spPr>
    </xdr:pic>
    <xdr:clientData/>
  </xdr:twoCellAnchor>
  <xdr:twoCellAnchor editAs="oneCell">
    <xdr:from>
      <xdr:col>1</xdr:col>
      <xdr:colOff>327173</xdr:colOff>
      <xdr:row>28</xdr:row>
      <xdr:rowOff>28574</xdr:rowOff>
    </xdr:from>
    <xdr:to>
      <xdr:col>1</xdr:col>
      <xdr:colOff>600023</xdr:colOff>
      <xdr:row>28</xdr:row>
      <xdr:rowOff>295223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870348" y="8191499"/>
          <a:ext cx="272850" cy="266649"/>
        </a:xfrm>
        <a:prstGeom prst="rect">
          <a:avLst/>
        </a:prstGeom>
      </xdr:spPr>
    </xdr:pic>
    <xdr:clientData/>
  </xdr:twoCellAnchor>
  <xdr:twoCellAnchor editAs="oneCell">
    <xdr:from>
      <xdr:col>1</xdr:col>
      <xdr:colOff>218144</xdr:colOff>
      <xdr:row>26</xdr:row>
      <xdr:rowOff>38100</xdr:rowOff>
    </xdr:from>
    <xdr:to>
      <xdr:col>1</xdr:col>
      <xdr:colOff>779910</xdr:colOff>
      <xdr:row>26</xdr:row>
      <xdr:rowOff>285750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61319" y="7572375"/>
          <a:ext cx="561766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190499</xdr:colOff>
      <xdr:row>27</xdr:row>
      <xdr:rowOff>69533</xdr:rowOff>
    </xdr:from>
    <xdr:to>
      <xdr:col>1</xdr:col>
      <xdr:colOff>790324</xdr:colOff>
      <xdr:row>27</xdr:row>
      <xdr:rowOff>304801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33674" y="7918133"/>
          <a:ext cx="599825" cy="23526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32</xdr:row>
      <xdr:rowOff>12591</xdr:rowOff>
    </xdr:from>
    <xdr:to>
      <xdr:col>1</xdr:col>
      <xdr:colOff>529210</xdr:colOff>
      <xdr:row>32</xdr:row>
      <xdr:rowOff>285750</xdr:rowOff>
    </xdr:to>
    <xdr:pic>
      <xdr:nvPicPr>
        <xdr:cNvPr id="12" name="Afbeelding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857500" y="9432816"/>
          <a:ext cx="214885" cy="27315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33</xdr:row>
      <xdr:rowOff>39271</xdr:rowOff>
    </xdr:from>
    <xdr:to>
      <xdr:col>1</xdr:col>
      <xdr:colOff>481889</xdr:colOff>
      <xdr:row>33</xdr:row>
      <xdr:rowOff>295275</xdr:rowOff>
    </xdr:to>
    <xdr:pic>
      <xdr:nvPicPr>
        <xdr:cNvPr id="13" name="Afbeelding 1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867025" y="9773821"/>
          <a:ext cx="158039" cy="256004"/>
        </a:xfrm>
        <a:prstGeom prst="rect">
          <a:avLst/>
        </a:prstGeom>
      </xdr:spPr>
    </xdr:pic>
    <xdr:clientData/>
  </xdr:twoCellAnchor>
  <xdr:twoCellAnchor editAs="oneCell">
    <xdr:from>
      <xdr:col>1</xdr:col>
      <xdr:colOff>246591</xdr:colOff>
      <xdr:row>35</xdr:row>
      <xdr:rowOff>47625</xdr:rowOff>
    </xdr:from>
    <xdr:to>
      <xdr:col>1</xdr:col>
      <xdr:colOff>638175</xdr:colOff>
      <xdr:row>35</xdr:row>
      <xdr:rowOff>280359</xdr:rowOff>
    </xdr:to>
    <xdr:pic>
      <xdr:nvPicPr>
        <xdr:cNvPr id="14" name="Afbeelding 1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789766" y="10096500"/>
          <a:ext cx="391584" cy="23273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39</xdr:row>
      <xdr:rowOff>17039</xdr:rowOff>
    </xdr:from>
    <xdr:to>
      <xdr:col>1</xdr:col>
      <xdr:colOff>523633</xdr:colOff>
      <xdr:row>39</xdr:row>
      <xdr:rowOff>304800</xdr:rowOff>
    </xdr:to>
    <xdr:pic>
      <xdr:nvPicPr>
        <xdr:cNvPr id="15" name="Afbeelding 1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867025" y="10380239"/>
          <a:ext cx="199783" cy="28776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40</xdr:row>
      <xdr:rowOff>37498</xdr:rowOff>
    </xdr:from>
    <xdr:to>
      <xdr:col>1</xdr:col>
      <xdr:colOff>638081</xdr:colOff>
      <xdr:row>40</xdr:row>
      <xdr:rowOff>295276</xdr:rowOff>
    </xdr:to>
    <xdr:pic>
      <xdr:nvPicPr>
        <xdr:cNvPr id="16" name="Afbeelding 1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828925" y="10715023"/>
          <a:ext cx="352331" cy="257778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41</xdr:row>
      <xdr:rowOff>57150</xdr:rowOff>
    </xdr:from>
    <xdr:to>
      <xdr:col>1</xdr:col>
      <xdr:colOff>543725</xdr:colOff>
      <xdr:row>41</xdr:row>
      <xdr:rowOff>264432</xdr:rowOff>
    </xdr:to>
    <xdr:pic>
      <xdr:nvPicPr>
        <xdr:cNvPr id="18" name="Afbeelding 1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647950" y="11049000"/>
          <a:ext cx="438950" cy="20728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46</xdr:row>
          <xdr:rowOff>66675</xdr:rowOff>
        </xdr:from>
        <xdr:to>
          <xdr:col>1</xdr:col>
          <xdr:colOff>638175</xdr:colOff>
          <xdr:row>46</xdr:row>
          <xdr:rowOff>266700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123824</xdr:colOff>
      <xdr:row>50</xdr:row>
      <xdr:rowOff>62015</xdr:rowOff>
    </xdr:from>
    <xdr:to>
      <xdr:col>1</xdr:col>
      <xdr:colOff>942699</xdr:colOff>
      <xdr:row>52</xdr:row>
      <xdr:rowOff>266420</xdr:rowOff>
    </xdr:to>
    <xdr:pic>
      <xdr:nvPicPr>
        <xdr:cNvPr id="19" name="Afbeelding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666999" y="12625490"/>
          <a:ext cx="818875" cy="833055"/>
        </a:xfrm>
        <a:prstGeom prst="rect">
          <a:avLst/>
        </a:prstGeom>
      </xdr:spPr>
    </xdr:pic>
    <xdr:clientData/>
  </xdr:twoCellAnchor>
  <xdr:twoCellAnchor editAs="oneCell">
    <xdr:from>
      <xdr:col>1</xdr:col>
      <xdr:colOff>159807</xdr:colOff>
      <xdr:row>47</xdr:row>
      <xdr:rowOff>123824</xdr:rowOff>
    </xdr:from>
    <xdr:to>
      <xdr:col>1</xdr:col>
      <xdr:colOff>439208</xdr:colOff>
      <xdr:row>47</xdr:row>
      <xdr:rowOff>289883</xdr:rowOff>
    </xdr:to>
    <xdr:pic>
      <xdr:nvPicPr>
        <xdr:cNvPr id="20" name="Afbeelding 1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7807" y="14801849"/>
          <a:ext cx="279401" cy="166059"/>
        </a:xfrm>
        <a:prstGeom prst="rect">
          <a:avLst/>
        </a:prstGeom>
      </xdr:spPr>
    </xdr:pic>
    <xdr:clientData/>
  </xdr:twoCellAnchor>
  <xdr:twoCellAnchor editAs="oneCell">
    <xdr:from>
      <xdr:col>1</xdr:col>
      <xdr:colOff>203067</xdr:colOff>
      <xdr:row>36</xdr:row>
      <xdr:rowOff>57149</xdr:rowOff>
    </xdr:from>
    <xdr:to>
      <xdr:col>1</xdr:col>
      <xdr:colOff>723636</xdr:colOff>
      <xdr:row>36</xdr:row>
      <xdr:rowOff>285634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251067" y="11906249"/>
          <a:ext cx="520569" cy="228485"/>
        </a:xfrm>
        <a:prstGeom prst="rect">
          <a:avLst/>
        </a:prstGeom>
      </xdr:spPr>
    </xdr:pic>
    <xdr:clientData/>
  </xdr:twoCellAnchor>
  <xdr:twoCellAnchor editAs="oneCell">
    <xdr:from>
      <xdr:col>1</xdr:col>
      <xdr:colOff>586917</xdr:colOff>
      <xdr:row>47</xdr:row>
      <xdr:rowOff>123825</xdr:rowOff>
    </xdr:from>
    <xdr:to>
      <xdr:col>1</xdr:col>
      <xdr:colOff>825369</xdr:colOff>
      <xdr:row>47</xdr:row>
      <xdr:rowOff>228485</xdr:rowOff>
    </xdr:to>
    <xdr:pic>
      <xdr:nvPicPr>
        <xdr:cNvPr id="21" name="Afbeelding 2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634917" y="14801850"/>
          <a:ext cx="238452" cy="10466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34</xdr:row>
      <xdr:rowOff>48090</xdr:rowOff>
    </xdr:from>
    <xdr:to>
      <xdr:col>1</xdr:col>
      <xdr:colOff>609356</xdr:colOff>
      <xdr:row>34</xdr:row>
      <xdr:rowOff>295117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276600" y="11582865"/>
          <a:ext cx="380756" cy="247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Q87"/>
  <sheetViews>
    <sheetView tabSelected="1" zoomScaleNormal="100" workbookViewId="0">
      <selection activeCell="B9" sqref="B9:E9"/>
    </sheetView>
  </sheetViews>
  <sheetFormatPr defaultRowHeight="11.25" x14ac:dyDescent="0.15"/>
  <cols>
    <col min="1" max="1" width="40" style="4" bestFit="1" customWidth="1"/>
    <col min="2" max="5" width="13.625" style="4" customWidth="1"/>
    <col min="6" max="16384" width="9" style="4"/>
  </cols>
  <sheetData>
    <row r="1" spans="1:17" s="2" customFormat="1" ht="75" customHeight="1" x14ac:dyDescent="0.15">
      <c r="A1" s="54" t="s">
        <v>16</v>
      </c>
      <c r="B1" s="55"/>
      <c r="C1" s="55"/>
      <c r="D1" s="55"/>
      <c r="E1" s="55"/>
      <c r="Q1" s="3"/>
    </row>
    <row r="2" spans="1:17" ht="24" customHeight="1" x14ac:dyDescent="0.15">
      <c r="A2" s="56" t="s">
        <v>25</v>
      </c>
      <c r="B2" s="56"/>
      <c r="C2" s="56"/>
      <c r="D2" s="56"/>
      <c r="E2" s="56"/>
      <c r="Q2" s="5"/>
    </row>
    <row r="3" spans="1:17" x14ac:dyDescent="0.15">
      <c r="A3" s="57"/>
      <c r="B3" s="57"/>
      <c r="C3" s="57"/>
      <c r="D3" s="57"/>
      <c r="E3" s="57"/>
    </row>
    <row r="4" spans="1:17" x14ac:dyDescent="0.15">
      <c r="A4" s="1" t="s">
        <v>17</v>
      </c>
      <c r="B4" s="58" t="s">
        <v>37</v>
      </c>
      <c r="C4" s="59"/>
      <c r="D4" s="59"/>
      <c r="E4" s="59"/>
    </row>
    <row r="5" spans="1:17" x14ac:dyDescent="0.15">
      <c r="A5" s="4" t="s">
        <v>18</v>
      </c>
      <c r="B5" s="60" t="s">
        <v>84</v>
      </c>
      <c r="C5" s="61"/>
      <c r="D5" s="61"/>
      <c r="E5" s="61"/>
    </row>
    <row r="6" spans="1:17" x14ac:dyDescent="0.15">
      <c r="A6" s="4" t="s">
        <v>19</v>
      </c>
      <c r="B6" s="57"/>
      <c r="C6" s="57"/>
      <c r="D6" s="57"/>
      <c r="E6" s="57"/>
    </row>
    <row r="7" spans="1:17" x14ac:dyDescent="0.15">
      <c r="A7" s="4" t="s">
        <v>20</v>
      </c>
      <c r="B7" s="57"/>
      <c r="C7" s="57"/>
      <c r="D7" s="57"/>
      <c r="E7" s="57"/>
    </row>
    <row r="8" spans="1:17" x14ac:dyDescent="0.15">
      <c r="A8" s="57"/>
      <c r="B8" s="57"/>
      <c r="C8" s="57"/>
      <c r="D8" s="57"/>
      <c r="E8" s="57"/>
    </row>
    <row r="9" spans="1:17" ht="36" customHeight="1" x14ac:dyDescent="0.15">
      <c r="A9" s="32" t="s">
        <v>80</v>
      </c>
      <c r="B9" s="53"/>
      <c r="C9" s="53"/>
      <c r="D9" s="53"/>
      <c r="E9" s="53"/>
    </row>
    <row r="10" spans="1:17" ht="36" customHeight="1" x14ac:dyDescent="0.15">
      <c r="A10" s="32" t="s">
        <v>81</v>
      </c>
      <c r="B10" s="44"/>
      <c r="C10" s="62"/>
      <c r="D10" s="62"/>
      <c r="E10" s="47"/>
    </row>
    <row r="11" spans="1:17" ht="34.5" customHeight="1" x14ac:dyDescent="0.15">
      <c r="A11" s="6" t="s">
        <v>21</v>
      </c>
      <c r="B11" s="53"/>
      <c r="C11" s="53"/>
      <c r="D11" s="53"/>
      <c r="E11" s="53"/>
    </row>
    <row r="12" spans="1:17" ht="34.5" customHeight="1" x14ac:dyDescent="0.15">
      <c r="A12" s="6" t="s">
        <v>52</v>
      </c>
      <c r="B12" s="53"/>
      <c r="C12" s="53"/>
      <c r="D12" s="53"/>
      <c r="E12" s="53"/>
    </row>
    <row r="13" spans="1:17" ht="34.5" customHeight="1" x14ac:dyDescent="0.15">
      <c r="A13" s="32" t="s">
        <v>53</v>
      </c>
      <c r="B13" s="53"/>
      <c r="C13" s="53"/>
      <c r="D13" s="53"/>
      <c r="E13" s="53"/>
    </row>
    <row r="14" spans="1:17" ht="34.5" customHeight="1" x14ac:dyDescent="0.15">
      <c r="A14" s="32" t="s">
        <v>74</v>
      </c>
      <c r="B14" s="107"/>
      <c r="C14" s="108"/>
      <c r="D14" s="108"/>
      <c r="E14" s="109"/>
    </row>
    <row r="15" spans="1:17" ht="34.5" customHeight="1" x14ac:dyDescent="0.15">
      <c r="A15" s="6" t="s">
        <v>22</v>
      </c>
      <c r="B15" s="53"/>
      <c r="C15" s="53"/>
      <c r="D15" s="53"/>
      <c r="E15" s="53"/>
    </row>
    <row r="16" spans="1:17" ht="34.5" customHeight="1" x14ac:dyDescent="0.15">
      <c r="A16" s="7" t="s">
        <v>23</v>
      </c>
      <c r="B16" s="53"/>
      <c r="C16" s="53"/>
      <c r="D16" s="53"/>
      <c r="E16" s="53"/>
    </row>
    <row r="17" spans="1:5" ht="34.5" customHeight="1" x14ac:dyDescent="0.15">
      <c r="A17" s="6" t="s">
        <v>24</v>
      </c>
      <c r="B17" s="115" t="s">
        <v>73</v>
      </c>
      <c r="C17" s="116"/>
      <c r="D17" s="116"/>
      <c r="E17" s="117"/>
    </row>
    <row r="18" spans="1:5" ht="34.5" customHeight="1" x14ac:dyDescent="0.15">
      <c r="A18" s="42" t="s">
        <v>79</v>
      </c>
      <c r="B18" s="53"/>
      <c r="C18" s="53"/>
      <c r="D18" s="53"/>
      <c r="E18" s="53"/>
    </row>
    <row r="19" spans="1:5" ht="12" customHeight="1" x14ac:dyDescent="0.15">
      <c r="A19" s="43" t="s">
        <v>77</v>
      </c>
      <c r="B19" s="49" t="s">
        <v>26</v>
      </c>
      <c r="C19" s="50"/>
      <c r="D19" s="51" t="s">
        <v>27</v>
      </c>
      <c r="E19" s="52"/>
    </row>
    <row r="20" spans="1:5" ht="34.5" customHeight="1" x14ac:dyDescent="0.15">
      <c r="A20" s="43"/>
      <c r="B20" s="44"/>
      <c r="C20" s="45"/>
      <c r="D20" s="46"/>
      <c r="E20" s="47"/>
    </row>
    <row r="21" spans="1:5" ht="12" customHeight="1" x14ac:dyDescent="0.15">
      <c r="A21" s="43" t="s">
        <v>78</v>
      </c>
      <c r="B21" s="49" t="s">
        <v>26</v>
      </c>
      <c r="C21" s="50"/>
      <c r="D21" s="51" t="s">
        <v>27</v>
      </c>
      <c r="E21" s="52"/>
    </row>
    <row r="22" spans="1:5" ht="34.5" customHeight="1" x14ac:dyDescent="0.15">
      <c r="A22" s="48"/>
      <c r="B22" s="44"/>
      <c r="C22" s="45"/>
      <c r="D22" s="46"/>
      <c r="E22" s="47"/>
    </row>
    <row r="23" spans="1:5" ht="12" customHeight="1" x14ac:dyDescent="0.15">
      <c r="A23" s="118" t="s">
        <v>11</v>
      </c>
      <c r="B23" s="8" t="s">
        <v>26</v>
      </c>
      <c r="C23" s="9" t="s">
        <v>27</v>
      </c>
      <c r="D23" s="10" t="s">
        <v>26</v>
      </c>
      <c r="E23" s="8" t="s">
        <v>27</v>
      </c>
    </row>
    <row r="24" spans="1:5" ht="34.5" customHeight="1" x14ac:dyDescent="0.15">
      <c r="A24" s="119"/>
      <c r="B24" s="29"/>
      <c r="C24" s="30"/>
      <c r="D24" s="31"/>
      <c r="E24" s="29"/>
    </row>
    <row r="25" spans="1:5" ht="34.5" customHeight="1" x14ac:dyDescent="0.15">
      <c r="A25" s="33" t="s">
        <v>72</v>
      </c>
      <c r="B25" s="53"/>
      <c r="C25" s="53"/>
      <c r="D25" s="53"/>
      <c r="E25" s="53"/>
    </row>
    <row r="26" spans="1:5" ht="24.95" customHeight="1" x14ac:dyDescent="0.15">
      <c r="A26" s="11" t="s">
        <v>0</v>
      </c>
      <c r="B26" s="11" t="s">
        <v>1</v>
      </c>
      <c r="C26" s="11" t="s">
        <v>2</v>
      </c>
      <c r="D26" s="11" t="s">
        <v>3</v>
      </c>
      <c r="E26" s="11" t="s">
        <v>5</v>
      </c>
    </row>
    <row r="27" spans="1:5" ht="24.95" customHeight="1" x14ac:dyDescent="0.15">
      <c r="A27" s="38" t="s">
        <v>4</v>
      </c>
      <c r="B27" s="12"/>
      <c r="C27" s="13">
        <v>2</v>
      </c>
      <c r="D27" s="28"/>
      <c r="E27" s="13">
        <f>IF($B$17="ja. U moet dan zelf laden en lossen.",0,IF($B$17="nee",C27*D27))</f>
        <v>0</v>
      </c>
    </row>
    <row r="28" spans="1:5" ht="24.95" customHeight="1" x14ac:dyDescent="0.15">
      <c r="A28" s="38" t="s">
        <v>12</v>
      </c>
      <c r="B28" s="12"/>
      <c r="C28" s="13">
        <v>4</v>
      </c>
      <c r="D28" s="28"/>
      <c r="E28" s="13">
        <f t="shared" ref="E28:E43" si="0">IF($B$17="ja. U moet dan zelf laden en lossen.",0,IF($B$17="nee",C28*D28))</f>
        <v>0</v>
      </c>
    </row>
    <row r="29" spans="1:5" ht="24.95" customHeight="1" x14ac:dyDescent="0.15">
      <c r="A29" s="38" t="s">
        <v>6</v>
      </c>
      <c r="B29" s="12"/>
      <c r="C29" s="13">
        <v>2</v>
      </c>
      <c r="D29" s="28"/>
      <c r="E29" s="13">
        <f t="shared" si="0"/>
        <v>0</v>
      </c>
    </row>
    <row r="30" spans="1:5" ht="24.95" customHeight="1" x14ac:dyDescent="0.15">
      <c r="A30" s="38" t="s">
        <v>7</v>
      </c>
      <c r="B30" s="12"/>
      <c r="C30" s="13">
        <v>2</v>
      </c>
      <c r="D30" s="28"/>
      <c r="E30" s="13">
        <f t="shared" si="0"/>
        <v>0</v>
      </c>
    </row>
    <row r="31" spans="1:5" ht="24.95" customHeight="1" x14ac:dyDescent="0.15">
      <c r="A31" s="38" t="s">
        <v>59</v>
      </c>
      <c r="B31" s="12"/>
      <c r="C31" s="13">
        <v>2</v>
      </c>
      <c r="D31" s="28"/>
      <c r="E31" s="13">
        <f t="shared" si="0"/>
        <v>0</v>
      </c>
    </row>
    <row r="32" spans="1:5" ht="24.95" customHeight="1" x14ac:dyDescent="0.15">
      <c r="A32" s="38" t="s">
        <v>55</v>
      </c>
      <c r="B32" s="12"/>
      <c r="C32" s="13">
        <v>2</v>
      </c>
      <c r="D32" s="28"/>
      <c r="E32" s="13">
        <f t="shared" si="0"/>
        <v>0</v>
      </c>
    </row>
    <row r="33" spans="1:17" ht="24.95" customHeight="1" x14ac:dyDescent="0.15">
      <c r="A33" s="38" t="s">
        <v>60</v>
      </c>
      <c r="B33" s="12"/>
      <c r="C33" s="13">
        <v>2</v>
      </c>
      <c r="D33" s="28"/>
      <c r="E33" s="13">
        <f t="shared" si="0"/>
        <v>0</v>
      </c>
    </row>
    <row r="34" spans="1:17" ht="24.95" customHeight="1" x14ac:dyDescent="0.15">
      <c r="A34" s="38" t="s">
        <v>56</v>
      </c>
      <c r="B34" s="12"/>
      <c r="C34" s="13">
        <v>2</v>
      </c>
      <c r="D34" s="28"/>
      <c r="E34" s="13">
        <f t="shared" si="0"/>
        <v>0</v>
      </c>
    </row>
    <row r="35" spans="1:17" ht="24.95" customHeight="1" x14ac:dyDescent="0.15">
      <c r="A35" s="38" t="s">
        <v>63</v>
      </c>
      <c r="B35" s="12"/>
      <c r="C35" s="13">
        <v>2</v>
      </c>
      <c r="D35" s="28"/>
      <c r="E35" s="13">
        <f t="shared" si="0"/>
        <v>0</v>
      </c>
    </row>
    <row r="36" spans="1:17" ht="24.95" customHeight="1" x14ac:dyDescent="0.15">
      <c r="A36" s="38" t="s">
        <v>68</v>
      </c>
      <c r="B36" s="12"/>
      <c r="C36" s="13">
        <v>2</v>
      </c>
      <c r="D36" s="28"/>
      <c r="E36" s="13">
        <f t="shared" si="0"/>
        <v>0</v>
      </c>
      <c r="I36" s="14"/>
    </row>
    <row r="37" spans="1:17" ht="24.95" customHeight="1" x14ac:dyDescent="0.15">
      <c r="A37" s="38" t="s">
        <v>67</v>
      </c>
      <c r="B37" s="12"/>
      <c r="C37" s="13">
        <v>2</v>
      </c>
      <c r="D37" s="28"/>
      <c r="E37" s="13">
        <f t="shared" si="0"/>
        <v>0</v>
      </c>
      <c r="I37" s="14"/>
    </row>
    <row r="38" spans="1:17" ht="24.95" customHeight="1" x14ac:dyDescent="0.15">
      <c r="A38" s="38" t="s">
        <v>66</v>
      </c>
      <c r="B38" s="12"/>
      <c r="C38" s="13">
        <v>2</v>
      </c>
      <c r="D38" s="28"/>
      <c r="E38" s="13">
        <f t="shared" si="0"/>
        <v>0</v>
      </c>
      <c r="I38" s="14"/>
    </row>
    <row r="39" spans="1:17" ht="24.95" customHeight="1" x14ac:dyDescent="0.15">
      <c r="A39" s="38" t="s">
        <v>62</v>
      </c>
      <c r="B39" s="12"/>
      <c r="C39" s="13">
        <v>2</v>
      </c>
      <c r="D39" s="28"/>
      <c r="E39" s="13">
        <f t="shared" si="0"/>
        <v>0</v>
      </c>
      <c r="I39" s="14"/>
    </row>
    <row r="40" spans="1:17" ht="24.95" customHeight="1" x14ac:dyDescent="0.15">
      <c r="A40" s="38" t="s">
        <v>8</v>
      </c>
      <c r="B40" s="12"/>
      <c r="C40" s="13">
        <v>2</v>
      </c>
      <c r="D40" s="28"/>
      <c r="E40" s="13">
        <f t="shared" si="0"/>
        <v>0</v>
      </c>
    </row>
    <row r="41" spans="1:17" ht="24.95" customHeight="1" x14ac:dyDescent="0.15">
      <c r="A41" s="38" t="s">
        <v>9</v>
      </c>
      <c r="B41" s="12"/>
      <c r="C41" s="13">
        <v>2</v>
      </c>
      <c r="D41" s="28"/>
      <c r="E41" s="13">
        <f t="shared" si="0"/>
        <v>0</v>
      </c>
    </row>
    <row r="42" spans="1:17" ht="24.95" customHeight="1" x14ac:dyDescent="0.15">
      <c r="A42" s="38" t="s">
        <v>61</v>
      </c>
      <c r="B42" s="12"/>
      <c r="C42" s="13">
        <v>2</v>
      </c>
      <c r="D42" s="28"/>
      <c r="E42" s="13">
        <f t="shared" si="0"/>
        <v>0</v>
      </c>
    </row>
    <row r="43" spans="1:17" ht="24.95" customHeight="1" x14ac:dyDescent="0.15">
      <c r="A43" s="38" t="s">
        <v>70</v>
      </c>
      <c r="B43" s="12"/>
      <c r="C43" s="13">
        <v>2</v>
      </c>
      <c r="D43" s="28"/>
      <c r="E43" s="13">
        <f t="shared" si="0"/>
        <v>0</v>
      </c>
    </row>
    <row r="44" spans="1:17" ht="24.75" customHeight="1" x14ac:dyDescent="0.15">
      <c r="A44" s="2"/>
      <c r="B44" s="70" t="s">
        <v>41</v>
      </c>
      <c r="C44" s="71"/>
      <c r="D44" s="72"/>
      <c r="E44" s="15">
        <f>SUM(E27:E43)</f>
        <v>0</v>
      </c>
      <c r="F44" s="16"/>
      <c r="H44" s="22"/>
      <c r="Q44" s="19"/>
    </row>
    <row r="45" spans="1:17" ht="24.75" customHeight="1" x14ac:dyDescent="0.15">
      <c r="A45" s="83" t="s">
        <v>58</v>
      </c>
      <c r="B45" s="84"/>
      <c r="C45" s="84"/>
      <c r="D45" s="23">
        <v>20</v>
      </c>
      <c r="E45" s="25">
        <f>IF($B$17="Ja. U moet dan zelf laden en lossen.",0,IF(AND($B$17="nee",E44&gt;20),0,(D45-E44)))</f>
        <v>0</v>
      </c>
      <c r="F45" s="22"/>
      <c r="G45" s="24"/>
      <c r="H45" s="22"/>
      <c r="Q45" s="19"/>
    </row>
    <row r="46" spans="1:17" ht="24.75" customHeight="1" x14ac:dyDescent="0.15">
      <c r="A46" s="11" t="s">
        <v>42</v>
      </c>
      <c r="B46" s="11" t="s">
        <v>1</v>
      </c>
      <c r="C46" s="11" t="s">
        <v>2</v>
      </c>
      <c r="D46" s="11" t="s">
        <v>3</v>
      </c>
      <c r="E46" s="11" t="s">
        <v>5</v>
      </c>
    </row>
    <row r="47" spans="1:17" ht="24.95" customHeight="1" x14ac:dyDescent="0.15">
      <c r="A47" s="38" t="s">
        <v>10</v>
      </c>
      <c r="B47" s="12"/>
      <c r="C47" s="13">
        <v>17</v>
      </c>
      <c r="D47" s="28"/>
      <c r="E47" s="13">
        <f>C47*D47</f>
        <v>0</v>
      </c>
    </row>
    <row r="48" spans="1:17" ht="24.95" customHeight="1" x14ac:dyDescent="0.15">
      <c r="A48" s="38" t="s">
        <v>65</v>
      </c>
      <c r="B48" s="12"/>
      <c r="C48" s="13">
        <v>15</v>
      </c>
      <c r="D48" s="41">
        <f>SUM(D36:D37)</f>
        <v>0</v>
      </c>
      <c r="E48" s="13">
        <f>C48*D48</f>
        <v>0</v>
      </c>
    </row>
    <row r="49" spans="1:5" ht="24.95" customHeight="1" x14ac:dyDescent="0.15">
      <c r="A49" s="38" t="s">
        <v>64</v>
      </c>
      <c r="B49" s="12"/>
      <c r="C49" s="13">
        <v>50</v>
      </c>
      <c r="D49" s="41">
        <f>SUM(D38)</f>
        <v>0</v>
      </c>
      <c r="E49" s="13">
        <f>C49*D49</f>
        <v>0</v>
      </c>
    </row>
    <row r="50" spans="1:5" ht="24.95" customHeight="1" x14ac:dyDescent="0.15">
      <c r="A50" s="73" t="s">
        <v>69</v>
      </c>
      <c r="B50" s="74"/>
      <c r="C50" s="74"/>
      <c r="D50" s="74"/>
      <c r="E50" s="75"/>
    </row>
    <row r="51" spans="1:5" ht="24.95" customHeight="1" x14ac:dyDescent="0.15">
      <c r="A51" s="38" t="s">
        <v>13</v>
      </c>
      <c r="B51" s="12"/>
      <c r="C51" s="13">
        <v>25</v>
      </c>
      <c r="D51" s="28"/>
      <c r="E51" s="13">
        <f t="shared" ref="E51:E61" si="1">C51*D51</f>
        <v>0</v>
      </c>
    </row>
    <row r="52" spans="1:5" ht="24.95" customHeight="1" x14ac:dyDescent="0.15">
      <c r="A52" s="38" t="s">
        <v>14</v>
      </c>
      <c r="B52" s="12"/>
      <c r="C52" s="13">
        <v>30</v>
      </c>
      <c r="D52" s="28"/>
      <c r="E52" s="13">
        <f t="shared" si="1"/>
        <v>0</v>
      </c>
    </row>
    <row r="53" spans="1:5" ht="24.95" customHeight="1" x14ac:dyDescent="0.15">
      <c r="A53" s="38" t="s">
        <v>15</v>
      </c>
      <c r="B53" s="12"/>
      <c r="C53" s="13">
        <v>35</v>
      </c>
      <c r="D53" s="28"/>
      <c r="E53" s="13">
        <f t="shared" si="1"/>
        <v>0</v>
      </c>
    </row>
    <row r="54" spans="1:5" ht="24.95" customHeight="1" x14ac:dyDescent="0.15">
      <c r="A54" s="76" t="s">
        <v>11</v>
      </c>
      <c r="B54" s="77"/>
      <c r="C54" s="77"/>
      <c r="D54" s="77"/>
      <c r="E54" s="78"/>
    </row>
    <row r="55" spans="1:5" ht="24.95" customHeight="1" x14ac:dyDescent="0.15">
      <c r="A55" s="38" t="s">
        <v>8</v>
      </c>
      <c r="B55" s="113" t="s">
        <v>57</v>
      </c>
      <c r="C55" s="13">
        <v>3.95</v>
      </c>
      <c r="D55" s="28"/>
      <c r="E55" s="13">
        <f t="shared" si="1"/>
        <v>0</v>
      </c>
    </row>
    <row r="56" spans="1:5" ht="24.95" customHeight="1" x14ac:dyDescent="0.15">
      <c r="A56" s="38" t="s">
        <v>9</v>
      </c>
      <c r="B56" s="114"/>
      <c r="C56" s="13">
        <v>16.399999999999999</v>
      </c>
      <c r="D56" s="28"/>
      <c r="E56" s="13">
        <f t="shared" si="1"/>
        <v>0</v>
      </c>
    </row>
    <row r="57" spans="1:5" ht="38.25" x14ac:dyDescent="0.15">
      <c r="A57" s="39" t="s">
        <v>71</v>
      </c>
      <c r="B57" s="12"/>
      <c r="C57" s="13">
        <v>125</v>
      </c>
      <c r="D57" s="28"/>
      <c r="E57" s="13">
        <f t="shared" si="1"/>
        <v>0</v>
      </c>
    </row>
    <row r="58" spans="1:5" ht="12.75" x14ac:dyDescent="0.15">
      <c r="A58" s="40" t="s">
        <v>83</v>
      </c>
      <c r="B58" s="35"/>
      <c r="C58" s="36">
        <v>15</v>
      </c>
      <c r="D58" s="37"/>
      <c r="E58" s="34">
        <f t="shared" si="1"/>
        <v>0</v>
      </c>
    </row>
    <row r="59" spans="1:5" ht="25.5" x14ac:dyDescent="0.15">
      <c r="A59" s="40" t="s">
        <v>75</v>
      </c>
      <c r="B59" s="35"/>
      <c r="C59" s="36">
        <v>0.3</v>
      </c>
      <c r="D59" s="37"/>
      <c r="E59" s="34">
        <f t="shared" si="1"/>
        <v>0</v>
      </c>
    </row>
    <row r="60" spans="1:5" ht="38.25" x14ac:dyDescent="0.15">
      <c r="A60" s="40" t="s">
        <v>76</v>
      </c>
      <c r="B60" s="35"/>
      <c r="C60" s="36"/>
      <c r="D60" s="37"/>
      <c r="E60" s="34"/>
    </row>
    <row r="61" spans="1:5" ht="25.5" x14ac:dyDescent="0.15">
      <c r="A61" s="40" t="s">
        <v>82</v>
      </c>
      <c r="B61" s="35"/>
      <c r="C61" s="36">
        <v>0.9</v>
      </c>
      <c r="D61" s="37"/>
      <c r="E61" s="34">
        <f t="shared" si="1"/>
        <v>0</v>
      </c>
    </row>
    <row r="62" spans="1:5" ht="24.75" customHeight="1" x14ac:dyDescent="0.15">
      <c r="A62" s="79" t="s">
        <v>43</v>
      </c>
      <c r="B62" s="80"/>
      <c r="C62" s="80"/>
      <c r="D62" s="80"/>
      <c r="E62" s="15">
        <f>SUM(E47:E61)</f>
        <v>0</v>
      </c>
    </row>
    <row r="63" spans="1:5" ht="24.75" customHeight="1" x14ac:dyDescent="0.15">
      <c r="A63" s="81" t="s">
        <v>44</v>
      </c>
      <c r="B63" s="82"/>
      <c r="C63" s="82"/>
      <c r="D63" s="82"/>
      <c r="E63" s="20">
        <f>SUM(E62,E44:E45)</f>
        <v>0</v>
      </c>
    </row>
    <row r="64" spans="1:5" ht="12" customHeight="1" x14ac:dyDescent="0.15">
      <c r="A64" s="21"/>
      <c r="B64" s="26"/>
      <c r="C64" s="26"/>
      <c r="D64" s="26"/>
      <c r="E64" s="19"/>
    </row>
    <row r="65" spans="1:8" ht="15" customHeight="1" x14ac:dyDescent="0.15">
      <c r="A65" s="18" t="s">
        <v>39</v>
      </c>
    </row>
    <row r="66" spans="1:8" ht="15" customHeight="1" x14ac:dyDescent="0.15">
      <c r="A66" s="110" t="s">
        <v>45</v>
      </c>
      <c r="B66" s="111"/>
      <c r="C66" s="111"/>
      <c r="D66" s="111"/>
      <c r="E66" s="111"/>
      <c r="F66" s="111"/>
      <c r="G66" s="111"/>
      <c r="H66" s="111"/>
    </row>
    <row r="67" spans="1:8" ht="15" customHeight="1" x14ac:dyDescent="0.15">
      <c r="A67" s="110" t="s">
        <v>46</v>
      </c>
      <c r="B67" s="111"/>
      <c r="C67" s="111"/>
      <c r="D67" s="111"/>
      <c r="E67" s="111"/>
      <c r="F67" s="111"/>
      <c r="G67" s="111"/>
      <c r="H67" s="111"/>
    </row>
    <row r="68" spans="1:8" ht="15" customHeight="1" x14ac:dyDescent="0.15">
      <c r="A68" s="110" t="s">
        <v>47</v>
      </c>
      <c r="B68" s="111"/>
      <c r="C68" s="111"/>
      <c r="D68" s="111"/>
      <c r="E68" s="111"/>
      <c r="F68" s="111"/>
      <c r="G68" s="111"/>
      <c r="H68" s="111"/>
    </row>
    <row r="69" spans="1:8" ht="15" customHeight="1" x14ac:dyDescent="0.15">
      <c r="A69" s="110" t="s">
        <v>48</v>
      </c>
      <c r="B69" s="111"/>
      <c r="C69" s="111"/>
      <c r="D69" s="111"/>
      <c r="E69" s="111"/>
      <c r="F69" s="111"/>
      <c r="G69" s="111"/>
      <c r="H69" s="111"/>
    </row>
    <row r="70" spans="1:8" ht="25.5" customHeight="1" x14ac:dyDescent="0.15">
      <c r="A70" s="85" t="s">
        <v>49</v>
      </c>
      <c r="B70" s="86"/>
      <c r="C70" s="86"/>
      <c r="D70" s="86"/>
      <c r="E70" s="86"/>
      <c r="F70" s="27"/>
      <c r="G70" s="27"/>
      <c r="H70" s="27"/>
    </row>
    <row r="71" spans="1:8" ht="12" customHeight="1" x14ac:dyDescent="0.15">
      <c r="A71" s="110"/>
      <c r="B71" s="111"/>
      <c r="C71" s="111"/>
      <c r="D71" s="111"/>
      <c r="E71" s="111"/>
      <c r="F71" s="111"/>
      <c r="G71" s="111"/>
      <c r="H71" s="111"/>
    </row>
    <row r="72" spans="1:8" ht="15" customHeight="1" x14ac:dyDescent="0.15">
      <c r="A72" s="112" t="s">
        <v>40</v>
      </c>
      <c r="B72" s="112"/>
      <c r="C72" s="112"/>
      <c r="D72" s="112"/>
      <c r="E72" s="112"/>
    </row>
    <row r="73" spans="1:8" ht="15" customHeight="1" x14ac:dyDescent="0.15">
      <c r="A73" s="17" t="s">
        <v>50</v>
      </c>
      <c r="B73" s="87" t="s">
        <v>54</v>
      </c>
      <c r="C73" s="88"/>
      <c r="D73" s="88"/>
      <c r="E73" s="88"/>
    </row>
    <row r="74" spans="1:8" ht="15" customHeight="1" x14ac:dyDescent="0.15">
      <c r="A74" s="17" t="s">
        <v>51</v>
      </c>
      <c r="B74" s="87" t="s">
        <v>54</v>
      </c>
      <c r="C74" s="88"/>
      <c r="D74" s="88"/>
      <c r="E74" s="88"/>
    </row>
    <row r="75" spans="1:8" ht="12" customHeight="1" x14ac:dyDescent="0.15">
      <c r="A75" s="17"/>
      <c r="B75" s="17"/>
      <c r="C75" s="17"/>
      <c r="D75" s="17"/>
      <c r="E75" s="17"/>
    </row>
    <row r="76" spans="1:8" s="5" customFormat="1" ht="66.75" customHeight="1" x14ac:dyDescent="0.15">
      <c r="A76" s="67" t="s">
        <v>36</v>
      </c>
      <c r="B76" s="68"/>
      <c r="C76" s="68"/>
      <c r="D76" s="68"/>
      <c r="E76" s="69"/>
    </row>
    <row r="77" spans="1:8" ht="50.1" customHeight="1" x14ac:dyDescent="0.15">
      <c r="A77" s="63" t="s">
        <v>28</v>
      </c>
      <c r="B77" s="63"/>
      <c r="C77" s="63"/>
      <c r="D77" s="63"/>
      <c r="E77" s="63"/>
    </row>
    <row r="78" spans="1:8" ht="24.75" customHeight="1" x14ac:dyDescent="0.15">
      <c r="A78" s="64" t="s">
        <v>29</v>
      </c>
      <c r="B78" s="65"/>
      <c r="C78" s="65"/>
      <c r="D78" s="65"/>
      <c r="E78" s="66"/>
    </row>
    <row r="79" spans="1:8" ht="50.1" customHeight="1" x14ac:dyDescent="0.15">
      <c r="A79" s="98" t="s">
        <v>30</v>
      </c>
      <c r="B79" s="99"/>
      <c r="C79" s="99"/>
      <c r="D79" s="99"/>
      <c r="E79" s="100"/>
    </row>
    <row r="80" spans="1:8" ht="50.1" customHeight="1" x14ac:dyDescent="0.15">
      <c r="A80" s="101" t="s">
        <v>31</v>
      </c>
      <c r="B80" s="102"/>
      <c r="C80" s="102"/>
      <c r="D80" s="102"/>
      <c r="E80" s="103"/>
    </row>
    <row r="81" spans="1:5" ht="12" customHeight="1" x14ac:dyDescent="0.15">
      <c r="A81" s="57"/>
      <c r="B81" s="57"/>
      <c r="C81" s="57"/>
      <c r="D81" s="57"/>
      <c r="E81" s="57"/>
    </row>
    <row r="82" spans="1:5" ht="24.75" customHeight="1" x14ac:dyDescent="0.15">
      <c r="A82" s="92" t="s">
        <v>32</v>
      </c>
      <c r="B82" s="93"/>
      <c r="C82" s="93"/>
      <c r="D82" s="93"/>
      <c r="E82" s="94"/>
    </row>
    <row r="83" spans="1:5" ht="50.1" customHeight="1" x14ac:dyDescent="0.15">
      <c r="A83" s="104" t="s">
        <v>33</v>
      </c>
      <c r="B83" s="105"/>
      <c r="C83" s="105"/>
      <c r="D83" s="105"/>
      <c r="E83" s="106"/>
    </row>
    <row r="84" spans="1:5" ht="50.1" customHeight="1" x14ac:dyDescent="0.15">
      <c r="A84" s="89" t="s">
        <v>34</v>
      </c>
      <c r="B84" s="90"/>
      <c r="C84" s="90"/>
      <c r="D84" s="90"/>
      <c r="E84" s="91"/>
    </row>
    <row r="85" spans="1:5" ht="12" customHeight="1" x14ac:dyDescent="0.15">
      <c r="A85" s="57"/>
      <c r="B85" s="57"/>
      <c r="C85" s="57"/>
      <c r="D85" s="57"/>
      <c r="E85" s="57"/>
    </row>
    <row r="86" spans="1:5" ht="24.75" customHeight="1" x14ac:dyDescent="0.15">
      <c r="A86" s="92" t="s">
        <v>35</v>
      </c>
      <c r="B86" s="93"/>
      <c r="C86" s="93"/>
      <c r="D86" s="93"/>
      <c r="E86" s="94"/>
    </row>
    <row r="87" spans="1:5" ht="99.95" customHeight="1" x14ac:dyDescent="0.15">
      <c r="A87" s="95"/>
      <c r="B87" s="96"/>
      <c r="C87" s="96"/>
      <c r="D87" s="96"/>
      <c r="E87" s="97"/>
    </row>
  </sheetData>
  <sheetProtection password="C344" sheet="1" objects="1" scenarios="1"/>
  <mergeCells count="58">
    <mergeCell ref="B14:E14"/>
    <mergeCell ref="B25:E25"/>
    <mergeCell ref="A71:H71"/>
    <mergeCell ref="A72:E72"/>
    <mergeCell ref="B55:B56"/>
    <mergeCell ref="A66:H66"/>
    <mergeCell ref="A67:H67"/>
    <mergeCell ref="A68:H68"/>
    <mergeCell ref="A69:H69"/>
    <mergeCell ref="B15:E15"/>
    <mergeCell ref="B16:E16"/>
    <mergeCell ref="B19:C19"/>
    <mergeCell ref="D19:E19"/>
    <mergeCell ref="B17:E17"/>
    <mergeCell ref="B18:E18"/>
    <mergeCell ref="A23:A24"/>
    <mergeCell ref="A84:E84"/>
    <mergeCell ref="A85:E85"/>
    <mergeCell ref="A86:E86"/>
    <mergeCell ref="A87:E87"/>
    <mergeCell ref="A79:E79"/>
    <mergeCell ref="A80:E80"/>
    <mergeCell ref="A81:E81"/>
    <mergeCell ref="A82:E82"/>
    <mergeCell ref="A83:E83"/>
    <mergeCell ref="A77:E77"/>
    <mergeCell ref="A78:E78"/>
    <mergeCell ref="A76:E76"/>
    <mergeCell ref="B44:D44"/>
    <mergeCell ref="A50:E50"/>
    <mergeCell ref="A54:E54"/>
    <mergeCell ref="A62:D62"/>
    <mergeCell ref="A63:D63"/>
    <mergeCell ref="A45:C45"/>
    <mergeCell ref="A70:E70"/>
    <mergeCell ref="B73:E73"/>
    <mergeCell ref="B74:E74"/>
    <mergeCell ref="B13:E13"/>
    <mergeCell ref="A1:E1"/>
    <mergeCell ref="A2:E2"/>
    <mergeCell ref="A3:E3"/>
    <mergeCell ref="B4:E4"/>
    <mergeCell ref="B6:E6"/>
    <mergeCell ref="B7:E7"/>
    <mergeCell ref="A8:E8"/>
    <mergeCell ref="B9:E9"/>
    <mergeCell ref="B11:E11"/>
    <mergeCell ref="B12:E12"/>
    <mergeCell ref="B5:E5"/>
    <mergeCell ref="B10:E10"/>
    <mergeCell ref="A19:A20"/>
    <mergeCell ref="B20:C20"/>
    <mergeCell ref="D20:E20"/>
    <mergeCell ref="A21:A22"/>
    <mergeCell ref="B21:C21"/>
    <mergeCell ref="B22:C22"/>
    <mergeCell ref="D21:E21"/>
    <mergeCell ref="D22:E2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rowBreaks count="2" manualBreakCount="2">
    <brk id="25" max="16383" man="1"/>
    <brk id="76" max="4" man="1"/>
  </rowBreaks>
  <colBreaks count="1" manualBreakCount="1">
    <brk id="5" max="1048575" man="1"/>
  </colBreaks>
  <drawing r:id="rId2"/>
  <legacyDrawing r:id="rId3"/>
  <oleObjects>
    <mc:AlternateContent xmlns:mc="http://schemas.openxmlformats.org/markup-compatibility/2006">
      <mc:Choice Requires="x14">
        <oleObject progId="PBrush" shapeId="1035" r:id="rId4">
          <objectPr defaultSize="0" autoPict="0" r:id="rId5">
            <anchor moveWithCells="1" sizeWithCells="1">
              <from>
                <xdr:col>1</xdr:col>
                <xdr:colOff>323850</xdr:colOff>
                <xdr:row>46</xdr:row>
                <xdr:rowOff>66675</xdr:rowOff>
              </from>
              <to>
                <xdr:col>1</xdr:col>
                <xdr:colOff>638175</xdr:colOff>
                <xdr:row>46</xdr:row>
                <xdr:rowOff>266700</xdr:rowOff>
              </to>
            </anchor>
          </objectPr>
        </oleObject>
      </mc:Choice>
      <mc:Fallback>
        <oleObject progId="PBrush" shapeId="103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Blad2!$A$1:$A$2</xm:f>
          </x14:formula1>
          <xm:sqref>B17:E17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3"/>
  <sheetViews>
    <sheetView workbookViewId="0"/>
  </sheetViews>
  <sheetFormatPr defaultRowHeight="11.25" x14ac:dyDescent="0.15"/>
  <cols>
    <col min="1" max="1" width="9.5" bestFit="1" customWidth="1"/>
  </cols>
  <sheetData>
    <row r="1" spans="1:1" x14ac:dyDescent="0.15">
      <c r="A1" t="s">
        <v>73</v>
      </c>
    </row>
    <row r="2" spans="1:1" x14ac:dyDescent="0.15">
      <c r="A2" t="s">
        <v>38</v>
      </c>
    </row>
    <row r="3" spans="1:1" x14ac:dyDescent="0.15">
      <c r="A3">
        <f>SUM(Blad1!E27:E42)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>Gemeente Oss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rvanesch</dc:creator>
  <cp:lastModifiedBy>mkleijn</cp:lastModifiedBy>
  <cp:lastPrinted>2017-09-18T11:18:00Z</cp:lastPrinted>
  <dcterms:created xsi:type="dcterms:W3CDTF">2017-03-06T10:01:04Z</dcterms:created>
  <dcterms:modified xsi:type="dcterms:W3CDTF">2019-09-02T09:17:21Z</dcterms:modified>
</cp:coreProperties>
</file>